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ttore Servizi Sociali\Servizi Sociali\ARCHIVIO 2010\VII.12.17-2008 Autorizzaz. al funzionamento delle strutture socio assistenziali\C.R.E.D\2025\compitinsieme 25-26\GARA\"/>
    </mc:Choice>
  </mc:AlternateContent>
  <xr:revisionPtr revIDLastSave="0" documentId="13_ncr:1_{35020A4F-8191-47A9-874A-407CCBF2F42B}" xr6:coauthVersionLast="36" xr6:coauthVersionMax="47" xr10:uidLastSave="{00000000-0000-0000-0000-000000000000}"/>
  <bookViews>
    <workbookView xWindow="0" yWindow="0" windowWidth="30720" windowHeight="13380" xr2:uid="{F4890C2B-BB9E-40FB-B3E0-1085A5DE381E}"/>
  </bookViews>
  <sheets>
    <sheet name="Piano economico" sheetId="1" r:id="rId1"/>
    <sheet name="Tabelle" sheetId="2" r:id="rId2"/>
  </sheets>
  <definedNames>
    <definedName name="_ftn1" localSheetId="0">'Piano economico'!#REF!</definedName>
    <definedName name="_ftnref1" localSheetId="0">'Piano economico'!#REF!</definedName>
    <definedName name="_Ref127808623" localSheetId="0">'Piano economico'!#REF!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68" i="1"/>
  <c r="C69" i="1"/>
  <c r="B57" i="1" l="1"/>
  <c r="D51" i="1" l="1"/>
  <c r="C51" i="1"/>
  <c r="B51" i="1"/>
  <c r="B71" i="1" l="1"/>
  <c r="B70" i="1"/>
  <c r="B69" i="1"/>
  <c r="D69" i="1" s="1"/>
  <c r="B61" i="1"/>
  <c r="C61" i="1"/>
  <c r="C70" i="1"/>
  <c r="C60" i="1"/>
  <c r="B60" i="1"/>
  <c r="C59" i="1"/>
  <c r="B59" i="1"/>
  <c r="B58" i="1"/>
  <c r="F33" i="1"/>
  <c r="E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C57" i="1" s="1"/>
  <c r="D57" i="1" s="1"/>
  <c r="G5" i="1"/>
  <c r="G4" i="1"/>
  <c r="G3" i="1"/>
  <c r="C68" i="1" s="1"/>
  <c r="C58" i="1" l="1"/>
  <c r="C71" i="1"/>
  <c r="D71" i="1" s="1"/>
  <c r="D59" i="1"/>
  <c r="G33" i="1"/>
  <c r="D61" i="1"/>
  <c r="B83" i="1"/>
  <c r="C83" i="1" s="1"/>
  <c r="B72" i="1"/>
  <c r="D60" i="1"/>
  <c r="D70" i="1"/>
  <c r="B62" i="1"/>
  <c r="D58" i="1"/>
  <c r="C62" i="1"/>
  <c r="D68" i="1"/>
  <c r="C72" i="1" l="1"/>
  <c r="D72" i="1"/>
  <c r="D62" i="1"/>
</calcChain>
</file>

<file path=xl/sharedStrings.xml><?xml version="1.0" encoding="utf-8"?>
<sst xmlns="http://schemas.openxmlformats.org/spreadsheetml/2006/main" count="83" uniqueCount="45">
  <si>
    <t>Azioni</t>
  </si>
  <si>
    <t>Personale dipendente</t>
  </si>
  <si>
    <t xml:space="preserve">Voce di spesa
</t>
  </si>
  <si>
    <t>Azioni progettuali</t>
  </si>
  <si>
    <t>Riepilogo budget per azioni</t>
  </si>
  <si>
    <t>Costo a carico dell'ente co-progettante</t>
  </si>
  <si>
    <t>Totale</t>
  </si>
  <si>
    <t>Compilazione automatica dai dati del piano economico di progetto</t>
  </si>
  <si>
    <t>Riepilogo budget per voci di spesa</t>
  </si>
  <si>
    <t>Qualifica professionale</t>
  </si>
  <si>
    <t>Monte ore presunto</t>
  </si>
  <si>
    <t>Numero dipendenti</t>
  </si>
  <si>
    <t>Valorizzazione spazi messi a disposizione del progetto</t>
  </si>
  <si>
    <t>Valorizzazione ore personale volontario</t>
  </si>
  <si>
    <t>Compartecipazione economica (assunzione diretta di spese vive)</t>
  </si>
  <si>
    <t>Riepilogo dettaglio cofinanziamento</t>
  </si>
  <si>
    <t>Valorizzazione risorse e beni strumentali messi a disposizione del progetto</t>
  </si>
  <si>
    <t xml:space="preserve">Dettaglio azione progettuale
Descrizione dell'intervento specifico </t>
  </si>
  <si>
    <t>Spese per forniture e acquisto di beni di consumo</t>
  </si>
  <si>
    <t>di cui da imputare a cofinanziamento dell'ente coprogettante</t>
  </si>
  <si>
    <t>Voci dettaglio cofinaziamento</t>
  </si>
  <si>
    <t>Costo totale progetto per azione</t>
  </si>
  <si>
    <t xml:space="preserve">Costo </t>
  </si>
  <si>
    <t xml:space="preserve">5. Altre spese </t>
  </si>
  <si>
    <t>Spese generali</t>
  </si>
  <si>
    <t>Costi per il personale</t>
  </si>
  <si>
    <t>1. Sorveglianza Pasto</t>
  </si>
  <si>
    <t>2. CompitInsieme</t>
  </si>
  <si>
    <t>3. Posticipo</t>
  </si>
  <si>
    <t>4. Pulizia spazi</t>
  </si>
  <si>
    <t>Costo a carico del Comune di Clusone</t>
  </si>
  <si>
    <r>
      <t xml:space="preserve">Macro-area
</t>
    </r>
    <r>
      <rPr>
        <b/>
        <i/>
        <sz val="11"/>
        <color theme="1"/>
        <rFont val="Times New Roman"/>
        <family val="1"/>
      </rPr>
      <t xml:space="preserve">(selezionare dal menu a tendina) </t>
    </r>
  </si>
  <si>
    <r>
      <t xml:space="preserve">ETS titolare dell'azione progettuale
</t>
    </r>
    <r>
      <rPr>
        <b/>
        <i/>
        <sz val="11"/>
        <color theme="1"/>
        <rFont val="Times New Roman"/>
        <family val="1"/>
      </rPr>
      <t>(da compilare solo in caso di partecipazione in qualità di raggruppamento di ETS)</t>
    </r>
  </si>
  <si>
    <r>
      <t xml:space="preserve">Tipologia di voce di spesa
</t>
    </r>
    <r>
      <rPr>
        <b/>
        <i/>
        <sz val="11"/>
        <color theme="1"/>
        <rFont val="Times New Roman"/>
        <family val="1"/>
      </rPr>
      <t xml:space="preserve">(selezionare dal menu a tendina) </t>
    </r>
  </si>
  <si>
    <r>
      <t xml:space="preserve">di cui da imputare alle risorse messe a disposizione dal Comune di Clusone per la co-progettazione
</t>
    </r>
    <r>
      <rPr>
        <b/>
        <i/>
        <sz val="11"/>
        <color rgb="FFFF0000"/>
        <rFont val="Times New Roman"/>
        <family val="1"/>
      </rPr>
      <t>(Max € 22.500,00)</t>
    </r>
  </si>
  <si>
    <r>
      <t xml:space="preserve">Dettaglio voci di co-finanziamento
</t>
    </r>
    <r>
      <rPr>
        <b/>
        <i/>
        <sz val="11"/>
        <color theme="1"/>
        <rFont val="Times New Roman"/>
        <family val="1"/>
      </rPr>
      <t xml:space="preserve">(selezionare dal menu a tendina) </t>
    </r>
  </si>
  <si>
    <t>Inserire il numero, il monte ore presunto e il costo per l'a.s. 2025/2026 dei dipendenti dell'ente coprogettante per tipologia di qualifica professionale, che saranno assegnati al progetto</t>
  </si>
  <si>
    <t>All. E - PIANO ECONOMICO AVVISO PUBBLICO PER L’INDIVIDUAZIONE DI SOGGETTI DEL TERZO SETTORE DISPONIBILI ALLA CO-PROGETTAZIONE E ALLA GESTIONE DELL’ATTIVITA’ DI COMPITINSIEME, COMPRENSIVI DI SORVEGLIANZA PASTO E DEL SERVIZIO DI POSTICIPO RIVOLTI AGLI ALUNNI DELLA SCUOLA PRIMARIA A.S. 2025/2026</t>
  </si>
  <si>
    <t>Percentuale cofinaziamento sull'importo finanziato dall'AP</t>
  </si>
  <si>
    <t>N. 6 H/SETT. EDUCATORE</t>
  </si>
  <si>
    <t>N. 2 H/SETT. ASA</t>
  </si>
  <si>
    <t>N. 5 H/SETT. VOLONTARI</t>
  </si>
  <si>
    <t>Esempio di compilazione, da cancellare prima della stesura del piano economico</t>
  </si>
  <si>
    <t>Valorizzazione personale volontario (solo a co-finanziamento)</t>
  </si>
  <si>
    <t>ACQUISTO 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</si>
</sst>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News Gothic MT"/>
      <family val="2"/>
    </font>
    <font>
      <sz val="10"/>
      <color theme="1"/>
      <name val="News Gothic MT"/>
      <family val="2"/>
    </font>
    <font>
      <sz val="10"/>
      <color rgb="FF0070C0"/>
      <name val="Wingdings"/>
      <charset val="2"/>
    </font>
    <font>
      <sz val="20"/>
      <color theme="1"/>
      <name val="Times"/>
      <family val="1"/>
    </font>
    <font>
      <sz val="10"/>
      <color theme="1"/>
      <name val="Times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justify"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0" borderId="0" xfId="0" applyFont="1"/>
    <xf numFmtId="164" fontId="13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13" fillId="0" borderId="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5" fontId="13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1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164" fontId="13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8" fillId="3" borderId="0" xfId="0" applyFont="1" applyFill="1"/>
    <xf numFmtId="0" fontId="7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ECAB-6239-4C08-869F-3CA970B583E2}">
  <sheetPr>
    <pageSetUpPr fitToPage="1"/>
  </sheetPr>
  <dimension ref="A1:P83"/>
  <sheetViews>
    <sheetView tabSelected="1" topLeftCell="C1" zoomScale="85" zoomScaleNormal="85" workbookViewId="0">
      <selection activeCell="H36" sqref="H36"/>
    </sheetView>
  </sheetViews>
  <sheetFormatPr defaultColWidth="9.140625" defaultRowHeight="15" x14ac:dyDescent="0.25"/>
  <cols>
    <col min="1" max="1" width="51" style="7" customWidth="1"/>
    <col min="2" max="3" width="65.28515625" style="7" customWidth="1"/>
    <col min="4" max="4" width="44.140625" style="7" customWidth="1"/>
    <col min="5" max="5" width="44" style="7" customWidth="1"/>
    <col min="6" max="6" width="38.7109375" style="7" customWidth="1"/>
    <col min="7" max="7" width="27.140625" style="7" customWidth="1"/>
    <col min="8" max="8" width="36" style="7" customWidth="1"/>
    <col min="9" max="16384" width="9.140625" style="7"/>
  </cols>
  <sheetData>
    <row r="1" spans="1:16" ht="60.6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</row>
    <row r="2" spans="1:16" s="11" customFormat="1" ht="60" x14ac:dyDescent="0.2">
      <c r="A2" s="8" t="s">
        <v>31</v>
      </c>
      <c r="B2" s="8" t="s">
        <v>17</v>
      </c>
      <c r="C2" s="8" t="s">
        <v>32</v>
      </c>
      <c r="D2" s="8" t="s">
        <v>33</v>
      </c>
      <c r="E2" s="9" t="s">
        <v>21</v>
      </c>
      <c r="F2" s="10" t="s">
        <v>34</v>
      </c>
      <c r="G2" s="8" t="s">
        <v>19</v>
      </c>
      <c r="H2" s="8" t="s">
        <v>35</v>
      </c>
    </row>
    <row r="3" spans="1:16" x14ac:dyDescent="0.25">
      <c r="A3" s="23" t="s">
        <v>27</v>
      </c>
      <c r="B3" s="23" t="s">
        <v>39</v>
      </c>
      <c r="C3" s="23"/>
      <c r="D3" s="24" t="s">
        <v>25</v>
      </c>
      <c r="E3" s="12">
        <v>8000</v>
      </c>
      <c r="F3" s="12">
        <v>8000</v>
      </c>
      <c r="G3" s="12">
        <f>E3-F3</f>
        <v>0</v>
      </c>
      <c r="H3" s="25"/>
      <c r="I3" s="44" t="s">
        <v>42</v>
      </c>
      <c r="J3" s="45"/>
      <c r="K3" s="45"/>
      <c r="L3" s="45"/>
      <c r="M3" s="45"/>
      <c r="N3" s="45"/>
      <c r="O3" s="45"/>
      <c r="P3" s="45"/>
    </row>
    <row r="4" spans="1:16" ht="30" x14ac:dyDescent="0.25">
      <c r="A4" s="23" t="s">
        <v>26</v>
      </c>
      <c r="B4" s="23" t="s">
        <v>40</v>
      </c>
      <c r="C4" s="23"/>
      <c r="D4" s="24" t="s">
        <v>25</v>
      </c>
      <c r="E4" s="12">
        <v>3000</v>
      </c>
      <c r="F4" s="12">
        <v>1500</v>
      </c>
      <c r="G4" s="12">
        <f t="shared" ref="G4:G32" si="0">E4-F4</f>
        <v>1500</v>
      </c>
      <c r="H4" s="25" t="s">
        <v>14</v>
      </c>
      <c r="I4" s="44" t="s">
        <v>42</v>
      </c>
      <c r="J4" s="45"/>
      <c r="K4" s="45"/>
      <c r="L4" s="45"/>
      <c r="M4" s="45"/>
      <c r="N4" s="45"/>
      <c r="O4" s="45"/>
      <c r="P4" s="45"/>
    </row>
    <row r="5" spans="1:16" ht="30" x14ac:dyDescent="0.25">
      <c r="A5" s="23" t="s">
        <v>26</v>
      </c>
      <c r="B5" s="23" t="s">
        <v>41</v>
      </c>
      <c r="C5" s="23"/>
      <c r="D5" s="24" t="s">
        <v>43</v>
      </c>
      <c r="E5" s="12">
        <v>1000</v>
      </c>
      <c r="F5" s="12">
        <v>0</v>
      </c>
      <c r="G5" s="12">
        <f t="shared" si="0"/>
        <v>1000</v>
      </c>
      <c r="H5" s="25" t="s">
        <v>13</v>
      </c>
      <c r="I5" s="44" t="s">
        <v>42</v>
      </c>
      <c r="J5" s="45"/>
      <c r="K5" s="45"/>
      <c r="L5" s="45"/>
      <c r="M5" s="45"/>
      <c r="N5" s="45"/>
      <c r="O5" s="45"/>
      <c r="P5" s="45"/>
    </row>
    <row r="6" spans="1:16" ht="30" x14ac:dyDescent="0.25">
      <c r="A6" s="23" t="s">
        <v>28</v>
      </c>
      <c r="B6" s="23" t="s">
        <v>44</v>
      </c>
      <c r="C6" s="23"/>
      <c r="D6" s="24" t="s">
        <v>18</v>
      </c>
      <c r="E6" s="12">
        <v>6000</v>
      </c>
      <c r="F6" s="12">
        <v>4000</v>
      </c>
      <c r="G6" s="12">
        <f t="shared" si="0"/>
        <v>2000</v>
      </c>
      <c r="H6" s="25" t="s">
        <v>16</v>
      </c>
      <c r="I6" s="44" t="s">
        <v>42</v>
      </c>
      <c r="J6" s="45"/>
      <c r="K6" s="45"/>
      <c r="L6" s="45"/>
      <c r="M6" s="45"/>
      <c r="N6" s="45"/>
      <c r="O6" s="45"/>
      <c r="P6" s="45"/>
    </row>
    <row r="7" spans="1:16" x14ac:dyDescent="0.25">
      <c r="A7" s="23"/>
      <c r="B7" s="23"/>
      <c r="C7" s="23"/>
      <c r="D7" s="24"/>
      <c r="E7" s="12"/>
      <c r="F7" s="12"/>
      <c r="G7" s="12">
        <f t="shared" si="0"/>
        <v>0</v>
      </c>
      <c r="H7" s="25"/>
    </row>
    <row r="8" spans="1:16" x14ac:dyDescent="0.25">
      <c r="A8" s="23"/>
      <c r="B8" s="23"/>
      <c r="C8" s="23"/>
      <c r="D8" s="24"/>
      <c r="E8" s="12"/>
      <c r="F8" s="12"/>
      <c r="G8" s="12">
        <f t="shared" si="0"/>
        <v>0</v>
      </c>
      <c r="H8" s="25"/>
    </row>
    <row r="9" spans="1:16" x14ac:dyDescent="0.25">
      <c r="A9" s="23"/>
      <c r="B9" s="23"/>
      <c r="C9" s="23"/>
      <c r="D9" s="24"/>
      <c r="E9" s="12"/>
      <c r="F9" s="12"/>
      <c r="G9" s="12">
        <f t="shared" si="0"/>
        <v>0</v>
      </c>
      <c r="H9" s="25"/>
    </row>
    <row r="10" spans="1:16" x14ac:dyDescent="0.25">
      <c r="A10" s="23"/>
      <c r="B10" s="23"/>
      <c r="C10" s="23"/>
      <c r="D10" s="24"/>
      <c r="E10" s="12"/>
      <c r="F10" s="12"/>
      <c r="G10" s="12">
        <f t="shared" si="0"/>
        <v>0</v>
      </c>
      <c r="H10" s="25"/>
    </row>
    <row r="11" spans="1:16" x14ac:dyDescent="0.25">
      <c r="A11" s="23"/>
      <c r="B11" s="23"/>
      <c r="C11" s="23"/>
      <c r="D11" s="24"/>
      <c r="E11" s="12"/>
      <c r="F11" s="12"/>
      <c r="G11" s="12">
        <f t="shared" si="0"/>
        <v>0</v>
      </c>
      <c r="H11" s="25"/>
    </row>
    <row r="12" spans="1:16" x14ac:dyDescent="0.25">
      <c r="A12" s="23"/>
      <c r="B12" s="23"/>
      <c r="C12" s="23"/>
      <c r="D12" s="24"/>
      <c r="E12" s="12"/>
      <c r="F12" s="12"/>
      <c r="G12" s="12">
        <f t="shared" si="0"/>
        <v>0</v>
      </c>
      <c r="H12" s="25"/>
    </row>
    <row r="13" spans="1:16" x14ac:dyDescent="0.25">
      <c r="A13" s="23"/>
      <c r="B13" s="23"/>
      <c r="C13" s="23"/>
      <c r="D13" s="24"/>
      <c r="E13" s="12"/>
      <c r="F13" s="12"/>
      <c r="G13" s="12">
        <f t="shared" si="0"/>
        <v>0</v>
      </c>
      <c r="H13" s="25"/>
    </row>
    <row r="14" spans="1:16" x14ac:dyDescent="0.25">
      <c r="A14" s="23"/>
      <c r="B14" s="23"/>
      <c r="C14" s="23"/>
      <c r="D14" s="24"/>
      <c r="E14" s="12"/>
      <c r="F14" s="12"/>
      <c r="G14" s="12">
        <f t="shared" si="0"/>
        <v>0</v>
      </c>
      <c r="H14" s="25"/>
    </row>
    <row r="15" spans="1:16" x14ac:dyDescent="0.25">
      <c r="A15" s="23"/>
      <c r="B15" s="23"/>
      <c r="C15" s="23"/>
      <c r="D15" s="24"/>
      <c r="E15" s="12"/>
      <c r="F15" s="12"/>
      <c r="G15" s="12">
        <f t="shared" si="0"/>
        <v>0</v>
      </c>
      <c r="H15" s="25"/>
    </row>
    <row r="16" spans="1:16" x14ac:dyDescent="0.25">
      <c r="A16" s="23"/>
      <c r="B16" s="23"/>
      <c r="C16" s="23"/>
      <c r="D16" s="24"/>
      <c r="E16" s="12"/>
      <c r="F16" s="12"/>
      <c r="G16" s="12">
        <f t="shared" si="0"/>
        <v>0</v>
      </c>
      <c r="H16" s="25"/>
    </row>
    <row r="17" spans="1:8" x14ac:dyDescent="0.25">
      <c r="A17" s="23"/>
      <c r="B17" s="23"/>
      <c r="C17" s="23"/>
      <c r="D17" s="24"/>
      <c r="E17" s="12"/>
      <c r="F17" s="12"/>
      <c r="G17" s="12">
        <f t="shared" si="0"/>
        <v>0</v>
      </c>
      <c r="H17" s="25"/>
    </row>
    <row r="18" spans="1:8" x14ac:dyDescent="0.25">
      <c r="A18" s="23"/>
      <c r="B18" s="23"/>
      <c r="C18" s="23"/>
      <c r="D18" s="24"/>
      <c r="E18" s="12"/>
      <c r="F18" s="12"/>
      <c r="G18" s="12">
        <f t="shared" si="0"/>
        <v>0</v>
      </c>
      <c r="H18" s="25"/>
    </row>
    <row r="19" spans="1:8" x14ac:dyDescent="0.25">
      <c r="A19" s="23"/>
      <c r="B19" s="23"/>
      <c r="C19" s="23"/>
      <c r="D19" s="24"/>
      <c r="E19" s="12"/>
      <c r="F19" s="12"/>
      <c r="G19" s="12">
        <f t="shared" si="0"/>
        <v>0</v>
      </c>
      <c r="H19" s="25"/>
    </row>
    <row r="20" spans="1:8" x14ac:dyDescent="0.25">
      <c r="A20" s="23"/>
      <c r="B20" s="23"/>
      <c r="C20" s="23"/>
      <c r="D20" s="24"/>
      <c r="E20" s="12"/>
      <c r="F20" s="12"/>
      <c r="G20" s="12">
        <f t="shared" si="0"/>
        <v>0</v>
      </c>
      <c r="H20" s="25"/>
    </row>
    <row r="21" spans="1:8" x14ac:dyDescent="0.25">
      <c r="A21" s="23"/>
      <c r="B21" s="23"/>
      <c r="C21" s="23"/>
      <c r="D21" s="24"/>
      <c r="E21" s="12"/>
      <c r="F21" s="12"/>
      <c r="G21" s="12">
        <f t="shared" si="0"/>
        <v>0</v>
      </c>
      <c r="H21" s="25"/>
    </row>
    <row r="22" spans="1:8" x14ac:dyDescent="0.25">
      <c r="A22" s="23"/>
      <c r="B22" s="23"/>
      <c r="C22" s="23"/>
      <c r="D22" s="24"/>
      <c r="E22" s="12"/>
      <c r="F22" s="12"/>
      <c r="G22" s="12">
        <f t="shared" si="0"/>
        <v>0</v>
      </c>
      <c r="H22" s="25"/>
    </row>
    <row r="23" spans="1:8" x14ac:dyDescent="0.25">
      <c r="A23" s="23"/>
      <c r="B23" s="23"/>
      <c r="C23" s="23"/>
      <c r="D23" s="24"/>
      <c r="E23" s="12"/>
      <c r="F23" s="12"/>
      <c r="G23" s="12">
        <f t="shared" si="0"/>
        <v>0</v>
      </c>
      <c r="H23" s="25"/>
    </row>
    <row r="24" spans="1:8" x14ac:dyDescent="0.25">
      <c r="A24" s="23"/>
      <c r="B24" s="23"/>
      <c r="C24" s="23"/>
      <c r="D24" s="24"/>
      <c r="E24" s="12"/>
      <c r="F24" s="12"/>
      <c r="G24" s="12">
        <f t="shared" si="0"/>
        <v>0</v>
      </c>
      <c r="H24" s="25"/>
    </row>
    <row r="25" spans="1:8" x14ac:dyDescent="0.25">
      <c r="A25" s="23"/>
      <c r="B25" s="23"/>
      <c r="C25" s="23"/>
      <c r="D25" s="24"/>
      <c r="E25" s="12"/>
      <c r="F25" s="12"/>
      <c r="G25" s="12">
        <f t="shared" si="0"/>
        <v>0</v>
      </c>
      <c r="H25" s="25"/>
    </row>
    <row r="26" spans="1:8" x14ac:dyDescent="0.25">
      <c r="A26" s="23"/>
      <c r="B26" s="23"/>
      <c r="C26" s="23"/>
      <c r="D26" s="24"/>
      <c r="E26" s="12"/>
      <c r="F26" s="12"/>
      <c r="G26" s="12">
        <f t="shared" si="0"/>
        <v>0</v>
      </c>
      <c r="H26" s="25"/>
    </row>
    <row r="27" spans="1:8" x14ac:dyDescent="0.25">
      <c r="A27" s="23"/>
      <c r="B27" s="23"/>
      <c r="C27" s="23"/>
      <c r="D27" s="24"/>
      <c r="E27" s="12"/>
      <c r="F27" s="12"/>
      <c r="G27" s="12">
        <f t="shared" si="0"/>
        <v>0</v>
      </c>
      <c r="H27" s="25"/>
    </row>
    <row r="28" spans="1:8" x14ac:dyDescent="0.25">
      <c r="A28" s="23"/>
      <c r="B28" s="23"/>
      <c r="C28" s="23"/>
      <c r="D28" s="24"/>
      <c r="E28" s="12"/>
      <c r="F28" s="12"/>
      <c r="G28" s="12">
        <f t="shared" si="0"/>
        <v>0</v>
      </c>
      <c r="H28" s="25"/>
    </row>
    <row r="29" spans="1:8" x14ac:dyDescent="0.25">
      <c r="A29" s="23"/>
      <c r="B29" s="23"/>
      <c r="C29" s="23"/>
      <c r="D29" s="24"/>
      <c r="E29" s="12"/>
      <c r="F29" s="12"/>
      <c r="G29" s="12">
        <f t="shared" si="0"/>
        <v>0</v>
      </c>
      <c r="H29" s="25"/>
    </row>
    <row r="30" spans="1:8" x14ac:dyDescent="0.25">
      <c r="A30" s="23"/>
      <c r="B30" s="23"/>
      <c r="C30" s="23"/>
      <c r="D30" s="24"/>
      <c r="E30" s="12"/>
      <c r="F30" s="12"/>
      <c r="G30" s="12">
        <f t="shared" si="0"/>
        <v>0</v>
      </c>
      <c r="H30" s="25"/>
    </row>
    <row r="31" spans="1:8" x14ac:dyDescent="0.25">
      <c r="A31" s="23"/>
      <c r="B31" s="23"/>
      <c r="C31" s="23"/>
      <c r="D31" s="24"/>
      <c r="E31" s="12"/>
      <c r="F31" s="12"/>
      <c r="G31" s="12">
        <f t="shared" si="0"/>
        <v>0</v>
      </c>
      <c r="H31" s="25"/>
    </row>
    <row r="32" spans="1:8" x14ac:dyDescent="0.25">
      <c r="A32" s="23"/>
      <c r="B32" s="23"/>
      <c r="C32" s="23"/>
      <c r="D32" s="24"/>
      <c r="E32" s="12"/>
      <c r="F32" s="12"/>
      <c r="G32" s="12">
        <f t="shared" si="0"/>
        <v>0</v>
      </c>
      <c r="H32" s="25"/>
    </row>
    <row r="33" spans="1:8" ht="15.75" thickBot="1" x14ac:dyDescent="0.3">
      <c r="A33" s="26"/>
      <c r="B33" s="26"/>
      <c r="D33" s="27"/>
      <c r="E33" s="28">
        <f>SUM(E3:E32)</f>
        <v>18000</v>
      </c>
      <c r="F33" s="28">
        <f>SUM(F3:F32)</f>
        <v>13500</v>
      </c>
      <c r="G33" s="29">
        <f>SUM(G3:G32)</f>
        <v>4500</v>
      </c>
      <c r="H33" s="28"/>
    </row>
    <row r="37" spans="1:8" ht="26.25" x14ac:dyDescent="0.25">
      <c r="A37" s="13" t="s">
        <v>1</v>
      </c>
    </row>
    <row r="38" spans="1:8" x14ac:dyDescent="0.25">
      <c r="A38" s="42" t="s">
        <v>36</v>
      </c>
      <c r="B38" s="42"/>
      <c r="C38" s="42"/>
      <c r="D38" s="42"/>
      <c r="E38" s="30"/>
    </row>
    <row r="39" spans="1:8" ht="16.5" customHeight="1" thickBot="1" x14ac:dyDescent="0.3">
      <c r="A39" s="14" t="s">
        <v>9</v>
      </c>
      <c r="B39" s="15" t="s">
        <v>11</v>
      </c>
      <c r="C39" s="15" t="s">
        <v>10</v>
      </c>
      <c r="D39" s="15" t="s">
        <v>22</v>
      </c>
      <c r="E39" s="16"/>
    </row>
    <row r="40" spans="1:8" x14ac:dyDescent="0.25">
      <c r="A40" s="31"/>
      <c r="B40" s="32"/>
      <c r="C40" s="33"/>
      <c r="D40" s="34"/>
    </row>
    <row r="41" spans="1:8" x14ac:dyDescent="0.25">
      <c r="A41" s="31"/>
      <c r="B41" s="32"/>
      <c r="C41" s="33"/>
      <c r="D41" s="34"/>
    </row>
    <row r="42" spans="1:8" x14ac:dyDescent="0.25">
      <c r="A42" s="31"/>
      <c r="B42" s="32"/>
      <c r="C42" s="33"/>
      <c r="D42" s="34"/>
    </row>
    <row r="43" spans="1:8" x14ac:dyDescent="0.25">
      <c r="A43" s="31"/>
      <c r="B43" s="32"/>
      <c r="C43" s="33"/>
      <c r="D43" s="34"/>
    </row>
    <row r="44" spans="1:8" x14ac:dyDescent="0.25">
      <c r="A44" s="31"/>
      <c r="B44" s="32"/>
      <c r="C44" s="33"/>
      <c r="D44" s="34"/>
    </row>
    <row r="45" spans="1:8" x14ac:dyDescent="0.25">
      <c r="A45" s="31"/>
      <c r="B45" s="32"/>
      <c r="C45" s="33"/>
      <c r="D45" s="34"/>
    </row>
    <row r="46" spans="1:8" x14ac:dyDescent="0.25">
      <c r="A46" s="31"/>
      <c r="B46" s="32"/>
      <c r="C46" s="33"/>
      <c r="D46" s="34"/>
    </row>
    <row r="47" spans="1:8" x14ac:dyDescent="0.25">
      <c r="A47" s="31"/>
      <c r="B47" s="32"/>
      <c r="C47" s="33"/>
      <c r="D47" s="34"/>
    </row>
    <row r="48" spans="1:8" x14ac:dyDescent="0.25">
      <c r="A48" s="31"/>
      <c r="B48" s="32"/>
      <c r="C48" s="33"/>
      <c r="D48" s="34"/>
    </row>
    <row r="49" spans="1:8" x14ac:dyDescent="0.25">
      <c r="A49" s="31"/>
      <c r="B49" s="32"/>
      <c r="C49" s="33"/>
      <c r="D49" s="34"/>
    </row>
    <row r="50" spans="1:8" x14ac:dyDescent="0.25">
      <c r="A50" s="31"/>
      <c r="B50" s="32"/>
      <c r="C50" s="33"/>
      <c r="D50" s="34"/>
    </row>
    <row r="51" spans="1:8" x14ac:dyDescent="0.25">
      <c r="A51" s="17" t="s">
        <v>6</v>
      </c>
      <c r="B51" s="35">
        <f>SUM(B40:B50)</f>
        <v>0</v>
      </c>
      <c r="C51" s="36">
        <f>SUM(C40:C50)</f>
        <v>0</v>
      </c>
      <c r="D51" s="37">
        <f>SUM(D40:D50)</f>
        <v>0</v>
      </c>
    </row>
    <row r="54" spans="1:8" ht="26.25" x14ac:dyDescent="0.25">
      <c r="A54" s="13" t="s">
        <v>4</v>
      </c>
    </row>
    <row r="55" spans="1:8" ht="15.75" x14ac:dyDescent="0.25">
      <c r="A55" s="41" t="s">
        <v>7</v>
      </c>
      <c r="B55" s="41"/>
      <c r="C55" s="41"/>
      <c r="D55" s="41"/>
    </row>
    <row r="56" spans="1:8" ht="15.75" thickBot="1" x14ac:dyDescent="0.3">
      <c r="A56" s="14" t="s">
        <v>0</v>
      </c>
      <c r="B56" s="15" t="s">
        <v>30</v>
      </c>
      <c r="C56" s="15" t="s">
        <v>5</v>
      </c>
      <c r="D56" s="15" t="s">
        <v>6</v>
      </c>
    </row>
    <row r="57" spans="1:8" x14ac:dyDescent="0.25">
      <c r="A57" s="38" t="s">
        <v>26</v>
      </c>
      <c r="B57" s="18">
        <f>SUMIFS($F$3:$F$32,$A$3:$A$32,A57)</f>
        <v>1500</v>
      </c>
      <c r="C57" s="18">
        <f>SUMIFS($G$3:$G$32,$A$3:$A$32,A57)</f>
        <v>2500</v>
      </c>
      <c r="D57" s="18">
        <f>B57+C57</f>
        <v>4000</v>
      </c>
      <c r="E57" s="19"/>
      <c r="F57" s="19"/>
      <c r="G57" s="19"/>
      <c r="H57" s="19"/>
    </row>
    <row r="58" spans="1:8" x14ac:dyDescent="0.25">
      <c r="A58" s="38" t="s">
        <v>27</v>
      </c>
      <c r="B58" s="18">
        <f>SUMIFS($F$3:$F$32,$A$3:$A$32,A58)</f>
        <v>8000</v>
      </c>
      <c r="C58" s="18">
        <f>SUMIFS($G$3:$G$32,$A$3:$A$32,A58)</f>
        <v>0</v>
      </c>
      <c r="D58" s="18">
        <f>B58+C58</f>
        <v>8000</v>
      </c>
      <c r="E58" s="19"/>
      <c r="F58" s="19"/>
      <c r="G58" s="19"/>
      <c r="H58" s="19"/>
    </row>
    <row r="59" spans="1:8" x14ac:dyDescent="0.25">
      <c r="A59" s="38" t="s">
        <v>28</v>
      </c>
      <c r="B59" s="18">
        <f>SUMIFS($F$3:$F$32,$A$3:$A$32,A59)</f>
        <v>4000</v>
      </c>
      <c r="C59" s="18">
        <f>SUMIFS($G$3:$G$32,$A$3:$A$32,A59)</f>
        <v>2000</v>
      </c>
      <c r="D59" s="18">
        <f t="shared" ref="D59:D60" si="1">B59+C59</f>
        <v>6000</v>
      </c>
      <c r="E59" s="19"/>
      <c r="F59" s="19"/>
      <c r="G59" s="19"/>
      <c r="H59" s="19"/>
    </row>
    <row r="60" spans="1:8" x14ac:dyDescent="0.25">
      <c r="A60" s="38" t="s">
        <v>29</v>
      </c>
      <c r="B60" s="18">
        <f>SUMIFS($F$3:$F$32,$A$3:$A$32,A60)</f>
        <v>0</v>
      </c>
      <c r="C60" s="18">
        <f>SUMIFS($G$3:$G$32,$A$3:$A$32,A60)</f>
        <v>0</v>
      </c>
      <c r="D60" s="18">
        <f t="shared" si="1"/>
        <v>0</v>
      </c>
      <c r="E60" s="19"/>
      <c r="F60" s="19"/>
      <c r="G60" s="19"/>
      <c r="H60" s="19"/>
    </row>
    <row r="61" spans="1:8" x14ac:dyDescent="0.25">
      <c r="A61" s="38" t="s">
        <v>23</v>
      </c>
      <c r="B61" s="18">
        <f>SUMIFS($F$3:$F$32,$A$3:$A$32,A61)</f>
        <v>0</v>
      </c>
      <c r="C61" s="18">
        <f>SUMIFS($G$3:$G$32,$A$3:$A$32,A61)</f>
        <v>0</v>
      </c>
      <c r="D61" s="18">
        <f t="shared" ref="D61" si="2">B61+C61</f>
        <v>0</v>
      </c>
      <c r="E61" s="19"/>
      <c r="F61" s="19"/>
      <c r="G61" s="19"/>
      <c r="H61" s="19"/>
    </row>
    <row r="62" spans="1:8" x14ac:dyDescent="0.25">
      <c r="A62" s="20" t="s">
        <v>6</v>
      </c>
      <c r="B62" s="20">
        <f>SUM(B57:B60)</f>
        <v>13500</v>
      </c>
      <c r="C62" s="20">
        <f>SUM(C57:C60)</f>
        <v>4500</v>
      </c>
      <c r="D62" s="20">
        <f>SUM(D57:D60)</f>
        <v>18000</v>
      </c>
    </row>
    <row r="65" spans="1:4" ht="26.25" x14ac:dyDescent="0.25">
      <c r="A65" s="13" t="s">
        <v>8</v>
      </c>
    </row>
    <row r="66" spans="1:4" ht="15.75" x14ac:dyDescent="0.25">
      <c r="A66" s="41" t="s">
        <v>7</v>
      </c>
      <c r="B66" s="41"/>
      <c r="C66" s="41"/>
      <c r="D66" s="41"/>
    </row>
    <row r="67" spans="1:4" ht="15.75" thickBot="1" x14ac:dyDescent="0.3">
      <c r="A67" s="14" t="s">
        <v>0</v>
      </c>
      <c r="B67" s="15" t="s">
        <v>30</v>
      </c>
      <c r="C67" s="15" t="s">
        <v>5</v>
      </c>
      <c r="D67" s="15" t="s">
        <v>6</v>
      </c>
    </row>
    <row r="68" spans="1:4" s="19" customFormat="1" x14ac:dyDescent="0.25">
      <c r="A68" s="38" t="s">
        <v>25</v>
      </c>
      <c r="B68" s="18">
        <f>SUMIFS($F$3:$F$32,$D$3:$D$32,A68)</f>
        <v>9500</v>
      </c>
      <c r="C68" s="18">
        <f>SUMIF($D$3:$D$32,A68,$G$3:$G$32)</f>
        <v>1500</v>
      </c>
      <c r="D68" s="18">
        <f>B68+C68</f>
        <v>11000</v>
      </c>
    </row>
    <row r="69" spans="1:4" s="19" customFormat="1" x14ac:dyDescent="0.25">
      <c r="A69" s="38" t="s">
        <v>43</v>
      </c>
      <c r="B69" s="18">
        <f>SUMIFS($F$3:$F$32,$D$3:$D$32,A69)</f>
        <v>0</v>
      </c>
      <c r="C69" s="18">
        <f>SUMIF($D$3:$D$32,A69,$G$3:$G$32)</f>
        <v>1000</v>
      </c>
      <c r="D69" s="18">
        <f t="shared" ref="D69:D71" si="3">B69+C69</f>
        <v>1000</v>
      </c>
    </row>
    <row r="70" spans="1:4" s="19" customFormat="1" x14ac:dyDescent="0.25">
      <c r="A70" s="19" t="s">
        <v>18</v>
      </c>
      <c r="B70" s="18">
        <f>SUMIFS($F$3:$F$32,$D$3:$D$32,A70)</f>
        <v>4000</v>
      </c>
      <c r="C70" s="18">
        <f t="shared" ref="C70:C71" si="4">SUMIF($D$3:$D$32,A70,$G$3:$G$32)</f>
        <v>2000</v>
      </c>
      <c r="D70" s="18">
        <f t="shared" si="3"/>
        <v>6000</v>
      </c>
    </row>
    <row r="71" spans="1:4" s="19" customFormat="1" x14ac:dyDescent="0.25">
      <c r="A71" s="38" t="s">
        <v>24</v>
      </c>
      <c r="B71" s="18">
        <f>SUMIFS($F$3:$F$32,$D$3:$D$32,A71)</f>
        <v>0</v>
      </c>
      <c r="C71" s="18">
        <f t="shared" si="4"/>
        <v>0</v>
      </c>
      <c r="D71" s="18">
        <f t="shared" si="3"/>
        <v>0</v>
      </c>
    </row>
    <row r="72" spans="1:4" s="19" customFormat="1" x14ac:dyDescent="0.25">
      <c r="A72" s="20" t="s">
        <v>6</v>
      </c>
      <c r="B72" s="20">
        <f>SUM(B68:B71)</f>
        <v>13500</v>
      </c>
      <c r="C72" s="20">
        <f>SUM(C68:C71)</f>
        <v>4500</v>
      </c>
      <c r="D72" s="20">
        <f>SUM(D68:D71)</f>
        <v>18000</v>
      </c>
    </row>
    <row r="76" spans="1:4" ht="26.25" x14ac:dyDescent="0.25">
      <c r="A76" s="13" t="s">
        <v>15</v>
      </c>
    </row>
    <row r="77" spans="1:4" ht="15.75" x14ac:dyDescent="0.25">
      <c r="A77" s="21" t="s">
        <v>7</v>
      </c>
      <c r="B77" s="21"/>
    </row>
    <row r="78" spans="1:4" ht="28.5" customHeight="1" thickBot="1" x14ac:dyDescent="0.3">
      <c r="A78" s="14" t="s">
        <v>0</v>
      </c>
      <c r="B78" s="15" t="s">
        <v>5</v>
      </c>
    </row>
    <row r="79" spans="1:4" ht="30" x14ac:dyDescent="0.25">
      <c r="A79" s="39" t="s">
        <v>14</v>
      </c>
      <c r="B79" s="18">
        <f>SUMIF($H$3:$H$32,A79,$G$3:$G$32)</f>
        <v>1500</v>
      </c>
    </row>
    <row r="80" spans="1:4" x14ac:dyDescent="0.25">
      <c r="A80" s="40" t="s">
        <v>13</v>
      </c>
      <c r="B80" s="18">
        <f>SUMIF($H$3:$H$32,A80,$G$3:$G$32)</f>
        <v>1000</v>
      </c>
    </row>
    <row r="81" spans="1:3" x14ac:dyDescent="0.25">
      <c r="A81" s="40" t="s">
        <v>12</v>
      </c>
      <c r="B81" s="18">
        <f>SUMIF($H$3:$H$32,A81,$G$3:$G$32)</f>
        <v>0</v>
      </c>
    </row>
    <row r="82" spans="1:3" ht="30.75" thickBot="1" x14ac:dyDescent="0.3">
      <c r="A82" s="39" t="s">
        <v>16</v>
      </c>
      <c r="B82" s="18">
        <f>SUMIF($H$3:$H$32,A82,$G$3:$G$32)</f>
        <v>2000</v>
      </c>
      <c r="C82" s="15" t="s">
        <v>38</v>
      </c>
    </row>
    <row r="83" spans="1:3" x14ac:dyDescent="0.25">
      <c r="A83" s="20" t="s">
        <v>6</v>
      </c>
      <c r="B83" s="20">
        <f>SUM(B79:B82)</f>
        <v>4500</v>
      </c>
      <c r="C83" s="22">
        <f>IF(F33=0,0%,B83/$F$33)</f>
        <v>0.33333333333333331</v>
      </c>
    </row>
  </sheetData>
  <mergeCells count="4">
    <mergeCell ref="A55:D55"/>
    <mergeCell ref="A66:D66"/>
    <mergeCell ref="A38:D38"/>
    <mergeCell ref="A1:H1"/>
  </mergeCells>
  <pageMargins left="0.25" right="0.25" top="0.75" bottom="0.75" header="0.3" footer="0.3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FDC59D8-001E-444D-92EC-1627BA8F9C10}">
          <x14:formula1>
            <xm:f>Tabelle!$A$2:$A$6</xm:f>
          </x14:formula1>
          <xm:sqref>A3:A32</xm:sqref>
        </x14:dataValidation>
        <x14:dataValidation type="list" allowBlank="1" showInputMessage="1" showErrorMessage="1" xr:uid="{05B2DC38-44CB-4D56-840A-167BA8BAAAC9}">
          <x14:formula1>
            <xm:f>Tabelle!$A$16:$A$18</xm:f>
          </x14:formula1>
          <xm:sqref>H3:H32</xm:sqref>
        </x14:dataValidation>
        <x14:dataValidation type="list" allowBlank="1" showInputMessage="1" showErrorMessage="1" xr:uid="{804CFFF7-A112-4A79-B391-9BAEB6D117E9}">
          <x14:formula1>
            <xm:f>Tabelle!$A$10:$A$13</xm:f>
          </x14:formula1>
          <xm:sqref>D3:D32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321C-12A6-4C12-8C49-77DE4A5B145D}">
  <dimension ref="A1:C18"/>
  <sheetViews>
    <sheetView zoomScale="130" zoomScaleNormal="130" workbookViewId="0">
      <selection activeCell="A10" sqref="A10"/>
    </sheetView>
  </sheetViews>
  <sheetFormatPr defaultColWidth="47.42578125" defaultRowHeight="16.5" x14ac:dyDescent="0.3"/>
  <cols>
    <col min="1" max="1" width="64.85546875" style="2" customWidth="1"/>
    <col min="2" max="16384" width="47.42578125" style="1"/>
  </cols>
  <sheetData>
    <row r="1" spans="1:3" ht="34.5" customHeight="1" x14ac:dyDescent="0.3">
      <c r="A1" s="4" t="s">
        <v>3</v>
      </c>
    </row>
    <row r="2" spans="1:3" x14ac:dyDescent="0.3">
      <c r="A2" s="5" t="s">
        <v>26</v>
      </c>
    </row>
    <row r="3" spans="1:3" x14ac:dyDescent="0.3">
      <c r="A3" s="5" t="s">
        <v>27</v>
      </c>
    </row>
    <row r="4" spans="1:3" x14ac:dyDescent="0.3">
      <c r="A4" s="5" t="s">
        <v>28</v>
      </c>
      <c r="C4" s="3"/>
    </row>
    <row r="5" spans="1:3" x14ac:dyDescent="0.3">
      <c r="A5" s="5" t="s">
        <v>29</v>
      </c>
      <c r="C5" s="3"/>
    </row>
    <row r="6" spans="1:3" x14ac:dyDescent="0.3">
      <c r="A6" s="5" t="s">
        <v>23</v>
      </c>
      <c r="C6" s="3"/>
    </row>
    <row r="7" spans="1:3" x14ac:dyDescent="0.3">
      <c r="A7" s="6"/>
      <c r="C7" s="3"/>
    </row>
    <row r="8" spans="1:3" x14ac:dyDescent="0.3">
      <c r="A8" s="6"/>
      <c r="C8" s="3"/>
    </row>
    <row r="9" spans="1:3" ht="26.25" x14ac:dyDescent="0.3">
      <c r="A9" s="4" t="s">
        <v>2</v>
      </c>
      <c r="C9" s="3"/>
    </row>
    <row r="10" spans="1:3" x14ac:dyDescent="0.3">
      <c r="A10" s="5" t="s">
        <v>25</v>
      </c>
      <c r="C10" s="3"/>
    </row>
    <row r="11" spans="1:3" x14ac:dyDescent="0.3">
      <c r="A11" s="5" t="s">
        <v>43</v>
      </c>
      <c r="C11" s="3"/>
    </row>
    <row r="12" spans="1:3" x14ac:dyDescent="0.3">
      <c r="A12" s="5" t="s">
        <v>18</v>
      </c>
    </row>
    <row r="13" spans="1:3" x14ac:dyDescent="0.3">
      <c r="A13" s="5" t="s">
        <v>24</v>
      </c>
    </row>
    <row r="14" spans="1:3" x14ac:dyDescent="0.3">
      <c r="A14" s="5"/>
    </row>
    <row r="15" spans="1:3" ht="26.25" x14ac:dyDescent="0.3">
      <c r="A15" s="4" t="s">
        <v>20</v>
      </c>
    </row>
    <row r="16" spans="1:3" x14ac:dyDescent="0.3">
      <c r="A16" s="5" t="s">
        <v>14</v>
      </c>
    </row>
    <row r="17" spans="1:1" x14ac:dyDescent="0.3">
      <c r="A17" s="5" t="s">
        <v>13</v>
      </c>
    </row>
    <row r="18" spans="1:1" x14ac:dyDescent="0.3">
      <c r="A18" s="5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economico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duca</dc:creator>
  <cp:lastModifiedBy>Luca Plebani - Comune di Clusone</cp:lastModifiedBy>
  <cp:lastPrinted>2023-10-26T06:06:10Z</cp:lastPrinted>
  <dcterms:created xsi:type="dcterms:W3CDTF">2023-10-19T08:46:06Z</dcterms:created>
  <dcterms:modified xsi:type="dcterms:W3CDTF">2025-07-28T07:23:06Z</dcterms:modified>
</cp:coreProperties>
</file>